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6215" windowHeight="13230"/>
  </bookViews>
  <sheets>
    <sheet name="Reporte de Formatos" sheetId="1" r:id="rId1"/>
    <sheet name="Hidden_1" sheetId="2" r:id="rId2"/>
  </sheets>
  <externalReferences>
    <externalReference r:id="rId3"/>
    <externalReference r:id="rId4"/>
  </externalReferences>
  <definedNames>
    <definedName name="Hidden_114">Hidden_1!$A$1:$A$2</definedName>
  </definedNames>
  <calcPr calcId="145621"/>
</workbook>
</file>

<file path=xl/calcChain.xml><?xml version="1.0" encoding="utf-8"?>
<calcChain xmlns="http://schemas.openxmlformats.org/spreadsheetml/2006/main">
  <c r="N15" i="1" l="1"/>
  <c r="N14" i="1"/>
  <c r="N13" i="1"/>
  <c r="N12" i="1"/>
  <c r="N11" i="1"/>
  <c r="N10" i="1"/>
  <c r="N9" i="1"/>
  <c r="N8" i="1"/>
  <c r="A8" i="1" l="1"/>
  <c r="A9" i="1" s="1"/>
  <c r="A10" i="1" s="1"/>
  <c r="A11" i="1" s="1"/>
  <c r="A12" i="1" s="1"/>
  <c r="A13" i="1" s="1"/>
  <c r="A14" i="1" s="1"/>
  <c r="A15" i="1" s="1"/>
</calcChain>
</file>

<file path=xl/sharedStrings.xml><?xml version="1.0" encoding="utf-8"?>
<sst xmlns="http://schemas.openxmlformats.org/spreadsheetml/2006/main" count="150" uniqueCount="99">
  <si>
    <t>46478</t>
  </si>
  <si>
    <t>TÍTULO</t>
  </si>
  <si>
    <t>NOMBRE CORTO</t>
  </si>
  <si>
    <t>DESCRIPCIÓN</t>
  </si>
  <si>
    <t>Indicadores de interés público</t>
  </si>
  <si>
    <t>NLA95FV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</si>
  <si>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</si>
  <si>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</si>
  <si>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</si>
  <si>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</si>
  <si>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</si>
  <si>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</si>
  <si>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</si>
  <si>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391898</t>
  </si>
  <si>
    <t>391913</t>
  </si>
  <si>
    <t>391914</t>
  </si>
  <si>
    <t>391899</t>
  </si>
  <si>
    <t>391905</t>
  </si>
  <si>
    <t>391895</t>
  </si>
  <si>
    <t>391900</t>
  </si>
  <si>
    <t>391901</t>
  </si>
  <si>
    <t>391896</t>
  </si>
  <si>
    <t>391908</t>
  </si>
  <si>
    <t>391897</t>
  </si>
  <si>
    <t>391903</t>
  </si>
  <si>
    <t>391902</t>
  </si>
  <si>
    <t>391904</t>
  </si>
  <si>
    <t>391911</t>
  </si>
  <si>
    <t>391910</t>
  </si>
  <si>
    <t>391912</t>
  </si>
  <si>
    <t>391906</t>
  </si>
  <si>
    <t>391907</t>
  </si>
  <si>
    <t>391909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</si>
  <si>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</si>
  <si>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</si>
  <si>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</si>
  <si>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</si>
  <si>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</si>
  <si>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</si>
  <si>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</si>
  <si>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</si>
  <si>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</si>
  <si>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</si>
  <si>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</si>
  <si>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</si>
  <si>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</si>
  <si>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</si>
  <si>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</si>
  <si>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</si>
  <si>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</si>
  <si>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</si>
  <si>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</si>
  <si>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</si>
  <si>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</si>
  <si>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</si>
  <si>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</si>
  <si>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Cantidad de restaurantes beneficiados con actividades dirigidas a la promoción del consumo local</t>
  </si>
  <si>
    <t>Eficacia</t>
  </si>
  <si>
    <t>Muestra el porcentaje de restaurantes beneficiados con los programas municipales</t>
  </si>
  <si>
    <t>(Restaurantes que recibieron algún apoyo/Restaurantes inscritos)*100</t>
  </si>
  <si>
    <t>Porcentaje</t>
  </si>
  <si>
    <t>Trimestral</t>
  </si>
  <si>
    <t>Fotos, registro, banner</t>
  </si>
  <si>
    <t>Dirección de Fomento Económico</t>
  </si>
  <si>
    <t>Porcentaje de ciudadanos que terminaron el programa completo del cluster</t>
  </si>
  <si>
    <t>Porcentaje de personas que concluyen el curso o taller para fortalecer las competencias laborales</t>
  </si>
  <si>
    <t>(Personas que terminaron el curso/Personas que se inscribieron en el curso)*100</t>
  </si>
  <si>
    <t>Certificado, registro de inscripción</t>
  </si>
  <si>
    <t xml:space="preserve">Porcentaje de colaboraciones realizadas entre los negocios que asistieron a
los eventos </t>
  </si>
  <si>
    <t>Muestra las colaboraciones realizadas entre los negocios</t>
  </si>
  <si>
    <t>(Negocios que realizaron colaboraciones/Total de negocios asistentes)*100</t>
  </si>
  <si>
    <t>Fichas técnicas, fotos, registro</t>
  </si>
  <si>
    <t>Número de negocios formales nuevos y/o reactivados</t>
  </si>
  <si>
    <t>Muestra la cantidad de negocios nuevos o que se reactivaron a raíz del apoyo de programas municipales</t>
  </si>
  <si>
    <t>Cantidad de negocios formales nuevos y/o reactivados</t>
  </si>
  <si>
    <t>Negocios</t>
  </si>
  <si>
    <t>Base de datos excel</t>
  </si>
  <si>
    <t>Porcentaje de personas que encontraron trabajo a través de las medios
ofrecidos</t>
  </si>
  <si>
    <t>Muestra las personas que obtuvieron una oportunidad de empleo</t>
  </si>
  <si>
    <t>(Personas que obtuvieron un empeo/Personas que solicitaron algún empleo)*100</t>
  </si>
  <si>
    <t>Agencia Municipal del Empleo</t>
  </si>
  <si>
    <t>Proyectos presentados</t>
  </si>
  <si>
    <t>Muestra el aumento de proyectos presentados en la plataforma del INEGI</t>
  </si>
  <si>
    <t>Proyectos</t>
  </si>
  <si>
    <t>Semestral</t>
  </si>
  <si>
    <t>Liga de página web, registro de inscripción, fotos</t>
  </si>
  <si>
    <t>Dirección de Planeación Urbana</t>
  </si>
  <si>
    <t>Número de apoyos / beneficios obtenidos de los convenios y
hermanamientos</t>
  </si>
  <si>
    <t xml:space="preserve">Muestra el grado en el cual el municipio se ve beneficiado con los convenios llevados a
cabo
</t>
  </si>
  <si>
    <t>Número de apoyos o beneficios
obtenidos</t>
  </si>
  <si>
    <t>Apoyos/Beneficios</t>
  </si>
  <si>
    <t>Convenio</t>
  </si>
  <si>
    <t>Promedio de acuerdos de junta de consejo realizados (finalizados y en
proceso)</t>
  </si>
  <si>
    <t>Muestra el porcentaje de acuerdos que se realizan durante las sesiones del Consejo</t>
  </si>
  <si>
    <t>(Acuerdos de consejo/Sesiones de consejo realizadas)*100</t>
  </si>
  <si>
    <t>Acuerdo, minuta</t>
  </si>
  <si>
    <t>Dirección General</t>
  </si>
  <si>
    <t>Promover el crecimiento económico, inclusivo y sostenible de las MIPyMES, impulsando el turismo, el empleo, los productos y negocios locales</t>
  </si>
  <si>
    <t>Fortalecer estratégicamente el desarrollo productivo del municipio promocionando la participación ciudadana y las relaciones institucionales.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</si>
</sst>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2"/>
      <color theme="1"/>
      <name val="Calibri"/>
      <family val="2"/>
      <charset val="128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9" fontId="3" fillId="0" borderId="0" applyFont="0" applyFill="0" applyBorder="0" applyAlignment="0" applyProtection="0"/>
    <xf numFmtId="0" fontId="5" fillId="3" borderId="0"/>
    <xf numFmtId="0" fontId="6" fillId="3" borderId="0"/>
  </cellStyleXfs>
  <cellXfs count="2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4" fillId="3" borderId="0" xfId="0" applyFont="1" applyFill="1" applyAlignment="1">
      <alignment vertical="center"/>
    </xf>
    <xf numFmtId="14" fontId="4" fillId="3" borderId="0" xfId="0" applyNumberFormat="1" applyFont="1" applyFill="1" applyAlignment="1">
      <alignment vertical="center"/>
    </xf>
    <xf numFmtId="9" fontId="0" fillId="3" borderId="0" xfId="1" applyFont="1" applyFill="1" applyBorder="1" applyAlignment="1">
      <alignment horizontal="left" vertical="center"/>
    </xf>
    <xf numFmtId="9" fontId="7" fillId="3" borderId="0" xfId="1" applyFont="1" applyFill="1" applyAlignment="1" applyProtection="1">
      <alignment horizontal="left" vertical="center"/>
    </xf>
    <xf numFmtId="9" fontId="7" fillId="3" borderId="0" xfId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3" borderId="0" xfId="1" applyNumberFormat="1" applyFont="1" applyFill="1" applyAlignment="1" applyProtection="1">
      <alignment horizontal="left" vertical="center"/>
    </xf>
    <xf numFmtId="9" fontId="6" fillId="3" borderId="0" xfId="2" applyNumberFormat="1" applyFont="1" applyAlignment="1">
      <alignment horizontal="center" vertical="center" wrapText="1"/>
    </xf>
    <xf numFmtId="9" fontId="7" fillId="3" borderId="0" xfId="3" applyNumberFormat="1" applyFont="1" applyAlignment="1">
      <alignment horizontal="left" vertical="center"/>
    </xf>
    <xf numFmtId="0" fontId="7" fillId="3" borderId="0" xfId="3" applyFont="1" applyAlignment="1">
      <alignment horizontal="left" vertical="center"/>
    </xf>
    <xf numFmtId="9" fontId="7" fillId="3" borderId="0" xfId="0" applyNumberFormat="1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0" fillId="0" borderId="0" xfId="0"/>
    <xf numFmtId="0" fontId="8" fillId="0" borderId="0" xfId="0" applyFont="1"/>
    <xf numFmtId="0" fontId="4" fillId="3" borderId="0" xfId="0" applyFont="1" applyFill="1"/>
    <xf numFmtId="0" fontId="0" fillId="3" borderId="0" xfId="0" applyFill="1" applyAlignment="1">
      <alignment vertical="center"/>
    </xf>
    <xf numFmtId="0" fontId="7" fillId="3" borderId="0" xfId="0" applyFont="1" applyFill="1" applyAlignment="1">
      <alignment horizontal="left" vertical="center"/>
    </xf>
    <xf numFmtId="0" fontId="0" fillId="3" borderId="0" xfId="0" applyFill="1" applyAlignment="1">
      <alignment horizontal="left" vertical="center"/>
    </xf>
    <xf numFmtId="0" fontId="0" fillId="0" borderId="0" xfId="0" applyAlignment="1">
      <alignment vertical="center"/>
    </xf>
    <xf numFmtId="0" fontId="8" fillId="3" borderId="0" xfId="0" applyFont="1" applyFill="1"/>
    <xf numFmtId="0" fontId="0" fillId="3" borderId="0" xfId="0" applyFill="1" applyAlignment="1">
      <alignment vertical="top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4">
    <cellStyle name="Normal" xfId="0" builtinId="0"/>
    <cellStyle name="Normal 169" xfId="2"/>
    <cellStyle name="Normal 2" xfId="3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NWORK03\Downloads\NLA95FIV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NPLADEM\PMD\2023\POA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Tabla_391894"/>
    </sheetNames>
    <sheetDataSet>
      <sheetData sheetId="0">
        <row r="8">
          <cell r="A8">
            <v>2023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1.1 MelissaAred"/>
      <sheetName val="6.1.2 Leo Zamora"/>
      <sheetName val="6.1.3 Ared"/>
      <sheetName val="6.1.4 Ared"/>
      <sheetName val="6.1.5 Fidel"/>
      <sheetName val="6.2.1 Jorge"/>
      <sheetName val="6.2.2 MelissaJorge"/>
      <sheetName val="6.2.3 Melissa, Sam, Cynthia, Ca"/>
    </sheetNames>
    <sheetDataSet>
      <sheetData sheetId="0" refreshError="1">
        <row r="6">
          <cell r="Q6">
            <v>98.134991119005335</v>
          </cell>
        </row>
      </sheetData>
      <sheetData sheetId="1" refreshError="1">
        <row r="6">
          <cell r="Q6">
            <v>64.840182648401822</v>
          </cell>
        </row>
      </sheetData>
      <sheetData sheetId="2" refreshError="1">
        <row r="6">
          <cell r="Q6">
            <v>1</v>
          </cell>
        </row>
      </sheetData>
      <sheetData sheetId="3" refreshError="1">
        <row r="6">
          <cell r="Q6">
            <v>0</v>
          </cell>
        </row>
      </sheetData>
      <sheetData sheetId="4" refreshError="1">
        <row r="6">
          <cell r="Q6">
            <v>12.773109243697478</v>
          </cell>
        </row>
      </sheetData>
      <sheetData sheetId="5" refreshError="1">
        <row r="6">
          <cell r="Q6">
            <v>0</v>
          </cell>
        </row>
      </sheetData>
      <sheetData sheetId="6" refreshError="1">
        <row r="6">
          <cell r="Q6">
            <v>1</v>
          </cell>
        </row>
      </sheetData>
      <sheetData sheetId="7" refreshError="1">
        <row r="6">
          <cell r="Q6">
            <v>100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"/>
  <sheetViews>
    <sheetView tabSelected="1" topLeftCell="A2" zoomScale="60" zoomScaleNormal="60" workbookViewId="0">
      <selection activeCell="A14" sqref="A14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>
      <c r="A1" t="s">
        <v>0</v>
      </c>
    </row>
    <row r="2" spans="1:20">
      <c r="A2" s="23" t="s">
        <v>1</v>
      </c>
      <c r="B2" s="24"/>
      <c r="C2" s="24"/>
      <c r="D2" s="23" t="s">
        <v>2</v>
      </c>
      <c r="E2" s="24"/>
      <c r="F2" s="24"/>
      <c r="G2" s="23" t="s">
        <v>3</v>
      </c>
      <c r="H2" s="24"/>
      <c r="I2" s="24"/>
    </row>
    <row r="3" spans="1:20">
      <c r="A3" s="25" t="s">
        <v>4</v>
      </c>
      <c r="B3" s="24"/>
      <c r="C3" s="24"/>
      <c r="D3" s="25" t="s">
        <v>5</v>
      </c>
      <c r="E3" s="24"/>
      <c r="F3" s="24"/>
      <c r="G3" s="25" t="s">
        <v>6</v>
      </c>
      <c r="H3" s="24"/>
      <c r="I3" s="24"/>
    </row>
    <row r="4" spans="1:20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>
      <c r="A6" s="23" t="s">
        <v>33</v>
      </c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</row>
    <row r="7" spans="1:20" ht="26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>
      <c r="A8" s="2">
        <f>'[1]Reporte de Formatos'!$A$8</f>
        <v>2023</v>
      </c>
      <c r="B8" s="3">
        <v>45261</v>
      </c>
      <c r="C8" s="3">
        <v>45291</v>
      </c>
      <c r="D8" s="15" t="s">
        <v>97</v>
      </c>
      <c r="E8" s="7" t="s">
        <v>56</v>
      </c>
      <c r="F8" s="7" t="s">
        <v>57</v>
      </c>
      <c r="G8" s="14" t="s">
        <v>58</v>
      </c>
      <c r="H8" s="7" t="s">
        <v>59</v>
      </c>
      <c r="I8" s="7" t="s">
        <v>60</v>
      </c>
      <c r="J8" s="7" t="s">
        <v>61</v>
      </c>
      <c r="K8" s="4">
        <v>0.70899999999999996</v>
      </c>
      <c r="L8" s="9">
        <v>0.8</v>
      </c>
      <c r="M8" s="7">
        <v>0</v>
      </c>
      <c r="N8" s="7">
        <f>'[2]6.1.1 MelissaAred'!$Q$6</f>
        <v>98.134991119005335</v>
      </c>
      <c r="O8" s="7" t="s">
        <v>54</v>
      </c>
      <c r="P8" s="7" t="s">
        <v>62</v>
      </c>
      <c r="Q8" s="16" t="s">
        <v>63</v>
      </c>
      <c r="R8" s="3">
        <v>45317</v>
      </c>
      <c r="S8" s="3">
        <v>45291</v>
      </c>
    </row>
    <row r="9" spans="1:20">
      <c r="A9" s="2">
        <f>A8</f>
        <v>2023</v>
      </c>
      <c r="B9" s="3">
        <v>45261</v>
      </c>
      <c r="C9" s="3">
        <v>45291</v>
      </c>
      <c r="D9" s="15" t="s">
        <v>97</v>
      </c>
      <c r="E9" s="17" t="s">
        <v>64</v>
      </c>
      <c r="F9" s="7" t="s">
        <v>57</v>
      </c>
      <c r="G9" s="14" t="s">
        <v>65</v>
      </c>
      <c r="H9" s="18" t="s">
        <v>66</v>
      </c>
      <c r="I9" s="17" t="s">
        <v>60</v>
      </c>
      <c r="J9" s="19" t="s">
        <v>61</v>
      </c>
      <c r="K9" s="10">
        <v>0.76</v>
      </c>
      <c r="L9" s="9">
        <v>0.8</v>
      </c>
      <c r="M9" s="11">
        <v>0</v>
      </c>
      <c r="N9" s="8">
        <f>'[2]6.1.2 Leo Zamora'!$Q$6</f>
        <v>64.840182648401822</v>
      </c>
      <c r="O9" s="11" t="s">
        <v>54</v>
      </c>
      <c r="P9" s="11" t="s">
        <v>67</v>
      </c>
      <c r="Q9" s="16" t="s">
        <v>63</v>
      </c>
      <c r="R9" s="3">
        <v>45317</v>
      </c>
      <c r="S9" s="3">
        <v>45291</v>
      </c>
    </row>
    <row r="10" spans="1:20">
      <c r="A10" s="2">
        <f t="shared" ref="A10:A15" si="0">A9</f>
        <v>2023</v>
      </c>
      <c r="B10" s="3">
        <v>45261</v>
      </c>
      <c r="C10" s="3">
        <v>45291</v>
      </c>
      <c r="D10" s="15" t="s">
        <v>97</v>
      </c>
      <c r="E10" s="19" t="s">
        <v>68</v>
      </c>
      <c r="F10" s="7" t="s">
        <v>57</v>
      </c>
      <c r="G10" s="14" t="s">
        <v>69</v>
      </c>
      <c r="H10" s="18" t="s">
        <v>70</v>
      </c>
      <c r="I10" s="17" t="s">
        <v>60</v>
      </c>
      <c r="J10" s="19" t="s">
        <v>61</v>
      </c>
      <c r="K10" s="10">
        <v>1</v>
      </c>
      <c r="L10" s="12">
        <v>0.5</v>
      </c>
      <c r="M10" s="11">
        <v>0</v>
      </c>
      <c r="N10" s="8">
        <f>'[2]6.1.3 Ared'!$Q$6</f>
        <v>1</v>
      </c>
      <c r="O10" s="11" t="s">
        <v>54</v>
      </c>
      <c r="P10" s="7" t="s">
        <v>71</v>
      </c>
      <c r="Q10" s="16" t="s">
        <v>63</v>
      </c>
      <c r="R10" s="3">
        <v>45317</v>
      </c>
      <c r="S10" s="3">
        <v>45291</v>
      </c>
    </row>
    <row r="11" spans="1:20">
      <c r="A11" s="2">
        <f t="shared" si="0"/>
        <v>2023</v>
      </c>
      <c r="B11" s="3">
        <v>45261</v>
      </c>
      <c r="C11" s="3">
        <v>45291</v>
      </c>
      <c r="D11" s="15" t="s">
        <v>97</v>
      </c>
      <c r="E11" s="19" t="s">
        <v>72</v>
      </c>
      <c r="F11" s="7" t="s">
        <v>57</v>
      </c>
      <c r="G11" s="14" t="s">
        <v>73</v>
      </c>
      <c r="H11" s="18" t="s">
        <v>74</v>
      </c>
      <c r="I11" s="17" t="s">
        <v>75</v>
      </c>
      <c r="J11" s="19" t="s">
        <v>61</v>
      </c>
      <c r="K11" s="10">
        <v>0.55000000000000004</v>
      </c>
      <c r="L11" s="12">
        <v>0.6</v>
      </c>
      <c r="M11" s="11">
        <v>0</v>
      </c>
      <c r="N11" s="8">
        <f>'[2]6.1.4 Ared'!$Q$6</f>
        <v>0</v>
      </c>
      <c r="O11" s="11" t="s">
        <v>54</v>
      </c>
      <c r="P11" s="7" t="s">
        <v>76</v>
      </c>
      <c r="Q11" s="16" t="s">
        <v>63</v>
      </c>
      <c r="R11" s="3">
        <v>45317</v>
      </c>
      <c r="S11" s="3">
        <v>45291</v>
      </c>
    </row>
    <row r="12" spans="1:20">
      <c r="A12" s="2">
        <f t="shared" si="0"/>
        <v>2023</v>
      </c>
      <c r="B12" s="3">
        <v>45261</v>
      </c>
      <c r="C12" s="3">
        <v>45291</v>
      </c>
      <c r="D12" s="15" t="s">
        <v>97</v>
      </c>
      <c r="E12" s="19" t="s">
        <v>77</v>
      </c>
      <c r="F12" s="7" t="s">
        <v>57</v>
      </c>
      <c r="G12" s="20" t="s">
        <v>78</v>
      </c>
      <c r="H12" s="18" t="s">
        <v>79</v>
      </c>
      <c r="I12" s="17" t="s">
        <v>60</v>
      </c>
      <c r="J12" s="19" t="s">
        <v>61</v>
      </c>
      <c r="K12" s="10">
        <v>0.19</v>
      </c>
      <c r="L12" s="12">
        <v>0.12</v>
      </c>
      <c r="M12" s="11">
        <v>0</v>
      </c>
      <c r="N12" s="8">
        <f>'[2]6.1.5 Fidel'!$Q$6</f>
        <v>12.773109243697478</v>
      </c>
      <c r="O12" s="11" t="s">
        <v>54</v>
      </c>
      <c r="P12" s="7" t="s">
        <v>76</v>
      </c>
      <c r="Q12" s="21" t="s">
        <v>80</v>
      </c>
      <c r="R12" s="3">
        <v>45317</v>
      </c>
      <c r="S12" s="3">
        <v>45291</v>
      </c>
    </row>
    <row r="13" spans="1:20">
      <c r="A13" s="2">
        <f t="shared" si="0"/>
        <v>2023</v>
      </c>
      <c r="B13" s="3">
        <v>45261</v>
      </c>
      <c r="C13" s="3">
        <v>45291</v>
      </c>
      <c r="D13" s="15" t="s">
        <v>98</v>
      </c>
      <c r="E13" s="22" t="s">
        <v>81</v>
      </c>
      <c r="F13" s="7" t="s">
        <v>57</v>
      </c>
      <c r="G13" s="19" t="s">
        <v>82</v>
      </c>
      <c r="H13" s="18" t="s">
        <v>81</v>
      </c>
      <c r="I13" s="17" t="s">
        <v>83</v>
      </c>
      <c r="J13" s="19" t="s">
        <v>84</v>
      </c>
      <c r="K13" s="5">
        <v>0</v>
      </c>
      <c r="L13" s="13">
        <v>1</v>
      </c>
      <c r="M13" s="11">
        <v>0</v>
      </c>
      <c r="N13" s="8">
        <f>'[2]6.2.1 Jorge'!$Q$6</f>
        <v>0</v>
      </c>
      <c r="O13" s="11" t="s">
        <v>54</v>
      </c>
      <c r="P13" s="19" t="s">
        <v>85</v>
      </c>
      <c r="Q13" s="21" t="s">
        <v>86</v>
      </c>
      <c r="R13" s="3">
        <v>45317</v>
      </c>
      <c r="S13" s="3">
        <v>45291</v>
      </c>
    </row>
    <row r="14" spans="1:20">
      <c r="A14" s="2">
        <f t="shared" si="0"/>
        <v>2023</v>
      </c>
      <c r="B14" s="3">
        <v>45261</v>
      </c>
      <c r="C14" s="3">
        <v>45291</v>
      </c>
      <c r="D14" s="15" t="s">
        <v>98</v>
      </c>
      <c r="E14" s="17" t="s">
        <v>87</v>
      </c>
      <c r="F14" s="7" t="s">
        <v>57</v>
      </c>
      <c r="G14" s="19" t="s">
        <v>88</v>
      </c>
      <c r="H14" s="18" t="s">
        <v>89</v>
      </c>
      <c r="I14" s="17" t="s">
        <v>90</v>
      </c>
      <c r="J14" s="19" t="s">
        <v>84</v>
      </c>
      <c r="K14" s="5">
        <v>1</v>
      </c>
      <c r="L14" s="12">
        <v>1</v>
      </c>
      <c r="M14" s="11">
        <v>0</v>
      </c>
      <c r="N14" s="8">
        <f>'[2]6.2.2 MelissaJorge'!$Q$6</f>
        <v>1</v>
      </c>
      <c r="O14" s="11" t="s">
        <v>54</v>
      </c>
      <c r="P14" s="19" t="s">
        <v>91</v>
      </c>
      <c r="Q14" s="21" t="s">
        <v>86</v>
      </c>
      <c r="R14" s="3">
        <v>45317</v>
      </c>
      <c r="S14" s="3">
        <v>45291</v>
      </c>
    </row>
    <row r="15" spans="1:20">
      <c r="A15" s="2">
        <f t="shared" si="0"/>
        <v>2023</v>
      </c>
      <c r="B15" s="3">
        <v>45261</v>
      </c>
      <c r="C15" s="3">
        <v>45291</v>
      </c>
      <c r="D15" s="15" t="s">
        <v>98</v>
      </c>
      <c r="E15" s="17" t="s">
        <v>92</v>
      </c>
      <c r="F15" s="7" t="s">
        <v>57</v>
      </c>
      <c r="G15" s="19" t="s">
        <v>93</v>
      </c>
      <c r="H15" s="18" t="s">
        <v>94</v>
      </c>
      <c r="I15" s="17" t="s">
        <v>60</v>
      </c>
      <c r="J15" s="19" t="s">
        <v>84</v>
      </c>
      <c r="K15" s="5">
        <v>1</v>
      </c>
      <c r="L15" s="6">
        <v>0.8</v>
      </c>
      <c r="M15" s="11">
        <v>0</v>
      </c>
      <c r="N15" s="8">
        <f>'[2]6.2.3 Melissa, Sam, Cynthia, Ca'!$Q$6</f>
        <v>100</v>
      </c>
      <c r="O15" s="11" t="s">
        <v>54</v>
      </c>
      <c r="P15" s="7" t="s">
        <v>95</v>
      </c>
      <c r="Q15" s="21" t="s">
        <v>96</v>
      </c>
      <c r="R15" s="3">
        <v>45317</v>
      </c>
      <c r="S15" s="3">
        <v>45291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9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/>
  <sheetData>
    <row r="1" spans="1:1">
      <c r="A1" t="s">
        <v>54</v>
      </c>
    </row>
    <row r="2" spans="1:1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2022-06-21T15:31:49Z</dcterms:created>
  <dcterms:modified xsi:type="dcterms:W3CDTF">2024-01-26T21:00:29Z</dcterms:modified>
</cp:coreProperties>
</file>